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</sheets>
  <definedNames>
    <definedName name="_xlnm.Print_Area" localSheetId="0">'PENSIONADOS'!$A$1:$L$174</definedName>
  </definedNames>
  <calcPr fullCalcOnLoad="1"/>
</workbook>
</file>

<file path=xl/sharedStrings.xml><?xml version="1.0" encoding="utf-8"?>
<sst xmlns="http://schemas.openxmlformats.org/spreadsheetml/2006/main" count="439" uniqueCount="229">
  <si>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</si>
  <si>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</si>
  <si>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</si>
  <si>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</si>
  <si>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</si>
  <si>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</si>
  <si>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</si>
  <si>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</si>
  <si>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</si>
  <si>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</si>
  <si>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</si>
  <si>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</si>
  <si>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</si>
  <si>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</si>
  <si>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</si>
  <si>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</si>
  <si>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</si>
  <si>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</si>
  <si>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</si>
  <si>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</si>
  <si>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</si>
  <si>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</si>
  <si>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</si>
  <si>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</si>
  <si>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</si>
  <si>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</si>
  <si>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</si>
  <si>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</si>
  <si>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</si>
  <si>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</si>
  <si>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</si>
  <si>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</si>
  <si>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</si>
  <si>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</si>
  <si>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</si>
  <si>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</si>
  <si>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</si>
  <si>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</si>
  <si>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</si>
  <si>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</si>
  <si>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</si>
  <si>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</si>
  <si>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</si>
  <si>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</si>
  <si>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</si>
  <si>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</si>
  <si>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</si>
  <si>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</si>
  <si>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</si>
  <si>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</si>
  <si>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</si>
  <si>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</si>
  <si>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</si>
  <si>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</si>
  <si>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</si>
  <si>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</si>
  <si>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</si>
  <si>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</si>
  <si>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</si>
  <si>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</si>
  <si>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</si>
  <si>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</si>
  <si>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</si>
  <si>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</si>
  <si>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</si>
  <si>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</si>
  <si>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</si>
  <si>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</si>
  <si>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</si>
  <si>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</si>
  <si>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</si>
  <si>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</si>
  <si>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</si>
  <si>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</si>
  <si>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</si>
  <si>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</si>
  <si>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</si>
  <si>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</si>
  <si>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</si>
  <si>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</si>
  <si>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</si>
  <si>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</si>
  <si>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</si>
  <si>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</si>
  <si>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</si>
  <si>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</si>
  <si>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</si>
  <si>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</si>
  <si>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</si>
  <si>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</si>
  <si>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</si>
  <si>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</si>
  <si>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</si>
  <si>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</si>
  <si>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</si>
  <si>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</si>
  <si>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</si>
  <si>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</si>
  <si>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</si>
  <si>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</si>
  <si>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</si>
  <si>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</si>
  <si>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</si>
  <si>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</si>
  <si>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</si>
  <si>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</si>
  <si>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</si>
  <si>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</si>
  <si>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</si>
  <si>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</si>
  <si>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</si>
  <si>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</si>
  <si>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</si>
  <si>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</si>
  <si>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</si>
  <si>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</si>
  <si>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</si>
  <si>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</si>
  <si>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</si>
  <si>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</si>
  <si>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</si>
  <si>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</si>
  <si>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</si>
  <si>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</si>
  <si>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</si>
  <si>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</si>
  <si>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</si>
  <si>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</si>
  <si>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</si>
  <si>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</si>
  <si>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</si>
  <si>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</si>
  <si>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</si>
  <si>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</si>
  <si>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</si>
  <si>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</si>
  <si>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</si>
  <si>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</si>
  <si>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</si>
  <si>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</si>
  <si>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</si>
  <si>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</si>
  <si>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</si>
  <si>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</si>
  <si>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</si>
  <si>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</si>
  <si>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</si>
  <si>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</si>
  <si>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</si>
  <si>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</si>
  <si>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</si>
  <si>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</si>
  <si>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</si>
  <si>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</si>
  <si>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</si>
  <si>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</si>
  <si>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</si>
  <si>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</si>
  <si>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</si>
  <si>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</si>
  <si>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</si>
  <si>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</si>
  <si>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</si>
  <si>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</si>
  <si>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</si>
  <si>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</si>
  <si>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</si>
  <si>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</si>
  <si>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</si>
  <si>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</si>
  <si>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</si>
  <si>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</si>
  <si>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</si>
  <si>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</si>
  <si>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</si>
  <si>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</si>
  <si>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</si>
  <si>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</si>
  <si>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</si>
  <si>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</si>
  <si>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</si>
  <si>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</si>
  <si>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</si>
  <si>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</si>
  <si>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</si>
  <si>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</si>
  <si>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</si>
  <si>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</si>
  <si>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</si>
  <si>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</si>
  <si>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</si>
  <si>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</si>
  <si>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</si>
  <si>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</si>
  <si>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</si>
  <si>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</si>
  <si>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</si>
  <si>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</si>
  <si>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</si>
  <si>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</si>
  <si>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</si>
  <si>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</si>
  <si>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</si>
  <si>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</si>
  <si>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</si>
  <si>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</si>
  <si>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</si>
  <si>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</si>
  <si>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</si>
  <si>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</si>
  <si>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</si>
  <si>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</si>
  <si>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</si>
  <si>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</si>
  <si>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</si>
  <si>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</si>
  <si>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</si>
  <si>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</si>
  <si>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</si>
  <si>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</si>
  <si>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</si>
  <si>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</si>
  <si>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</si>
  <si>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</si>
  <si>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</si>
  <si>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</si>
  <si>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</si>
  <si>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</si>
  <si>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SEGUNDA QUINCENA SEPTIEMBRE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</si>
</sst>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64" fontId="2" fillId="0" borderId="70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66">
      <selection activeCell="F189" sqref="F189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228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79" t="s">
        <v>3</v>
      </c>
      <c r="F5" s="179"/>
      <c r="G5" s="180" t="s">
        <v>29</v>
      </c>
      <c r="H5" s="181"/>
      <c r="I5" s="181"/>
      <c r="J5" s="182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2" t="s">
        <v>11</v>
      </c>
      <c r="L6" s="177" t="s">
        <v>12</v>
      </c>
    </row>
    <row r="7" spans="1:12" ht="12" customHeight="1" thickBot="1">
      <c r="A7" s="47" t="s">
        <v>13</v>
      </c>
      <c r="B7" s="162"/>
      <c r="C7" s="174"/>
      <c r="D7" s="183"/>
      <c r="E7" s="176"/>
      <c r="F7" s="175"/>
      <c r="G7" s="176"/>
      <c r="H7" s="176"/>
      <c r="I7" s="176"/>
      <c r="J7" s="176"/>
      <c r="K7" s="173"/>
      <c r="L7" s="178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>
        <v>800</v>
      </c>
      <c r="I9" s="81"/>
      <c r="J9" s="81"/>
      <c r="K9" s="79">
        <f aca="true" t="shared" si="0" ref="K9:K16">SUM(E9:F9)-SUM(G9:J9)</f>
        <v>3770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1800</v>
      </c>
      <c r="I22" s="99">
        <f t="shared" si="1"/>
        <v>0</v>
      </c>
      <c r="J22" s="99">
        <f t="shared" si="1"/>
        <v>0</v>
      </c>
      <c r="K22" s="99">
        <f t="shared" si="1"/>
        <v>58672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228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79" t="s">
        <v>3</v>
      </c>
      <c r="F29" s="179"/>
      <c r="G29" s="180" t="s">
        <v>29</v>
      </c>
      <c r="H29" s="181"/>
      <c r="I29" s="181"/>
      <c r="J29" s="182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2" t="s">
        <v>11</v>
      </c>
      <c r="L30" s="177" t="s">
        <v>12</v>
      </c>
      <c r="Q30" s="132"/>
    </row>
    <row r="31" spans="1:17" ht="12" customHeight="1" thickBot="1">
      <c r="A31" s="47" t="s">
        <v>13</v>
      </c>
      <c r="B31" s="162"/>
      <c r="C31" s="174"/>
      <c r="D31" s="183"/>
      <c r="E31" s="176"/>
      <c r="F31" s="175"/>
      <c r="G31" s="176"/>
      <c r="H31" s="176"/>
      <c r="I31" s="176"/>
      <c r="J31" s="176"/>
      <c r="K31" s="173"/>
      <c r="L31" s="178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84" t="s">
        <v>0</v>
      </c>
      <c r="E47" s="184"/>
      <c r="F47" s="184"/>
      <c r="G47" s="184"/>
      <c r="H47" s="184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84" t="s">
        <v>1</v>
      </c>
      <c r="E48" s="184"/>
      <c r="F48" s="184"/>
      <c r="G48" s="184"/>
      <c r="H48" s="184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228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91" t="s">
        <v>3</v>
      </c>
      <c r="F51" s="192"/>
      <c r="G51" s="192" t="s">
        <v>29</v>
      </c>
      <c r="H51" s="192"/>
      <c r="I51" s="192"/>
      <c r="J51" s="192"/>
      <c r="K51" s="109"/>
      <c r="L51" s="108"/>
      <c r="Q51" s="132"/>
    </row>
    <row r="52" spans="1:17" ht="15" customHeight="1">
      <c r="A52" s="106" t="s">
        <v>4</v>
      </c>
      <c r="B52" s="163" t="s">
        <v>35</v>
      </c>
      <c r="C52" s="185" t="s">
        <v>5</v>
      </c>
      <c r="D52" s="185" t="s">
        <v>6</v>
      </c>
      <c r="E52" s="163" t="s">
        <v>7</v>
      </c>
      <c r="F52" s="163" t="s">
        <v>8</v>
      </c>
      <c r="G52" s="163" t="s">
        <v>30</v>
      </c>
      <c r="H52" s="163" t="s">
        <v>9</v>
      </c>
      <c r="I52" s="163" t="s">
        <v>8</v>
      </c>
      <c r="J52" s="163" t="s">
        <v>10</v>
      </c>
      <c r="K52" s="187" t="s">
        <v>11</v>
      </c>
      <c r="L52" s="189" t="s">
        <v>12</v>
      </c>
      <c r="Q52" s="132"/>
    </row>
    <row r="53" spans="1:17" ht="13.5" thickBot="1">
      <c r="A53" s="107" t="s">
        <v>13</v>
      </c>
      <c r="B53" s="164"/>
      <c r="C53" s="186"/>
      <c r="D53" s="186"/>
      <c r="E53" s="164"/>
      <c r="F53" s="164"/>
      <c r="G53" s="164"/>
      <c r="H53" s="164"/>
      <c r="I53" s="164"/>
      <c r="J53" s="164"/>
      <c r="K53" s="188"/>
      <c r="L53" s="190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3.5" thickBot="1">
      <c r="A74" s="3"/>
      <c r="B74" s="3"/>
      <c r="C74" s="3"/>
      <c r="D74" s="151" t="s">
        <v>0</v>
      </c>
      <c r="E74" s="151"/>
      <c r="F74" s="151"/>
      <c r="G74" s="151"/>
      <c r="H74" s="151"/>
      <c r="I74" s="3"/>
      <c r="J74" s="3"/>
      <c r="K74" s="63"/>
      <c r="L74" s="3"/>
      <c r="Q74" s="132"/>
    </row>
    <row r="75" spans="1:17" ht="13.5" thickBot="1">
      <c r="A75" s="3"/>
      <c r="B75" s="3"/>
      <c r="C75" s="3"/>
      <c r="D75" s="152" t="s">
        <v>1</v>
      </c>
      <c r="E75" s="152"/>
      <c r="F75" s="152"/>
      <c r="G75" s="152"/>
      <c r="H75" s="152"/>
      <c r="I75" s="3"/>
      <c r="J75" s="3"/>
      <c r="K75" s="63"/>
      <c r="L75" s="4" t="s">
        <v>28</v>
      </c>
      <c r="Q75" s="132"/>
    </row>
    <row r="76" spans="1:17" ht="12.75">
      <c r="A76" s="3"/>
      <c r="B76" s="3"/>
      <c r="C76" s="3"/>
      <c r="D76" s="153" t="s">
        <v>228</v>
      </c>
      <c r="E76" s="153"/>
      <c r="F76" s="153"/>
      <c r="G76" s="153"/>
      <c r="H76" s="153"/>
      <c r="I76" s="3"/>
      <c r="J76" s="3"/>
      <c r="K76" s="63"/>
      <c r="L76" s="3"/>
      <c r="Q76" s="132"/>
    </row>
    <row r="77" spans="1:17" ht="12.75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3.5" thickBot="1">
      <c r="Q78" s="132"/>
    </row>
    <row r="79" spans="1:17" ht="13.5" thickBot="1">
      <c r="A79" s="5"/>
      <c r="B79" s="5"/>
      <c r="C79" s="6"/>
      <c r="D79" s="7"/>
      <c r="E79" s="154" t="s">
        <v>3</v>
      </c>
      <c r="F79" s="154"/>
      <c r="G79" s="155" t="s">
        <v>29</v>
      </c>
      <c r="H79" s="155"/>
      <c r="I79" s="155"/>
      <c r="J79" s="155"/>
      <c r="K79" s="64"/>
      <c r="L79" s="12"/>
      <c r="Q79" s="132"/>
    </row>
    <row r="80" spans="1:17" ht="13.5" thickBot="1">
      <c r="A80" s="44" t="s">
        <v>4</v>
      </c>
      <c r="B80" s="156" t="s">
        <v>35</v>
      </c>
      <c r="C80" s="158" t="s">
        <v>5</v>
      </c>
      <c r="D80" s="160" t="s">
        <v>6</v>
      </c>
      <c r="E80" s="141" t="s">
        <v>7</v>
      </c>
      <c r="F80" s="143" t="s">
        <v>8</v>
      </c>
      <c r="G80" s="141" t="s">
        <v>30</v>
      </c>
      <c r="H80" s="143" t="s">
        <v>9</v>
      </c>
      <c r="I80" s="141" t="s">
        <v>8</v>
      </c>
      <c r="J80" s="145" t="s">
        <v>10</v>
      </c>
      <c r="K80" s="147" t="s">
        <v>11</v>
      </c>
      <c r="L80" s="149" t="s">
        <v>12</v>
      </c>
      <c r="Q80" s="132"/>
    </row>
    <row r="81" spans="1:17" ht="13.5" thickBot="1">
      <c r="A81" s="45" t="s">
        <v>13</v>
      </c>
      <c r="B81" s="162"/>
      <c r="C81" s="166"/>
      <c r="D81" s="171"/>
      <c r="E81" s="167"/>
      <c r="F81" s="165"/>
      <c r="G81" s="167"/>
      <c r="H81" s="165"/>
      <c r="I81" s="167"/>
      <c r="J81" s="168"/>
      <c r="K81" s="169"/>
      <c r="L81" s="170"/>
      <c r="Q81" s="132"/>
    </row>
    <row r="82" spans="1:17" ht="12.75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3.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1" t="s">
        <v>0</v>
      </c>
      <c r="E100" s="151"/>
      <c r="F100" s="151"/>
      <c r="G100" s="151"/>
      <c r="H100" s="151"/>
      <c r="I100" s="3"/>
      <c r="J100" s="3"/>
      <c r="K100" s="63"/>
      <c r="L100" s="3"/>
      <c r="M100" s="29"/>
      <c r="Q100" s="132"/>
    </row>
    <row r="101" spans="1:17" ht="13.5" thickBot="1">
      <c r="A101" s="3"/>
      <c r="B101" s="3"/>
      <c r="C101" s="3"/>
      <c r="D101" s="152" t="s">
        <v>1</v>
      </c>
      <c r="E101" s="152"/>
      <c r="F101" s="152"/>
      <c r="G101" s="152"/>
      <c r="H101" s="152"/>
      <c r="I101" s="3"/>
      <c r="J101" s="3"/>
      <c r="K101" s="63"/>
      <c r="L101" s="4" t="s">
        <v>32</v>
      </c>
      <c r="M101" s="29"/>
      <c r="Q101" s="132"/>
    </row>
    <row r="102" spans="1:17" ht="12.75">
      <c r="A102" s="3"/>
      <c r="B102" s="3"/>
      <c r="C102" s="3"/>
      <c r="D102" s="153" t="s">
        <v>228</v>
      </c>
      <c r="E102" s="153"/>
      <c r="F102" s="153"/>
      <c r="G102" s="153"/>
      <c r="H102" s="153"/>
      <c r="I102" s="3"/>
      <c r="J102" s="3"/>
      <c r="K102" s="63"/>
      <c r="L102" s="3"/>
      <c r="M102" s="29"/>
      <c r="Q102" s="132"/>
    </row>
    <row r="103" spans="1:17" ht="12.75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3.5" thickBot="1">
      <c r="M104" s="29"/>
      <c r="Q104" s="132"/>
    </row>
    <row r="105" spans="1:17" ht="13.5" thickBot="1">
      <c r="A105" s="5"/>
      <c r="B105" s="5"/>
      <c r="C105" s="6"/>
      <c r="D105" s="7"/>
      <c r="E105" s="154" t="s">
        <v>3</v>
      </c>
      <c r="F105" s="154"/>
      <c r="G105" s="155" t="s">
        <v>29</v>
      </c>
      <c r="H105" s="155"/>
      <c r="I105" s="155"/>
      <c r="J105" s="155"/>
      <c r="K105" s="64"/>
      <c r="L105" s="12"/>
      <c r="M105" s="29"/>
      <c r="Q105" s="132"/>
    </row>
    <row r="106" spans="1:17" ht="13.5" thickBot="1">
      <c r="A106" s="44" t="s">
        <v>4</v>
      </c>
      <c r="B106" s="156" t="s">
        <v>35</v>
      </c>
      <c r="C106" s="158" t="s">
        <v>5</v>
      </c>
      <c r="D106" s="160" t="s">
        <v>6</v>
      </c>
      <c r="E106" s="141" t="s">
        <v>7</v>
      </c>
      <c r="F106" s="143" t="s">
        <v>8</v>
      </c>
      <c r="G106" s="141" t="s">
        <v>30</v>
      </c>
      <c r="H106" s="143" t="s">
        <v>9</v>
      </c>
      <c r="I106" s="141" t="s">
        <v>8</v>
      </c>
      <c r="J106" s="145" t="s">
        <v>10</v>
      </c>
      <c r="K106" s="147" t="s">
        <v>11</v>
      </c>
      <c r="L106" s="149" t="s">
        <v>12</v>
      </c>
      <c r="M106" s="29"/>
      <c r="Q106" s="132"/>
    </row>
    <row r="107" spans="1:17" ht="13.5" thickBot="1">
      <c r="A107" s="45" t="s">
        <v>13</v>
      </c>
      <c r="B107" s="162"/>
      <c r="C107" s="166"/>
      <c r="D107" s="171"/>
      <c r="E107" s="167"/>
      <c r="F107" s="165"/>
      <c r="G107" s="167"/>
      <c r="H107" s="165"/>
      <c r="I107" s="167"/>
      <c r="J107" s="168"/>
      <c r="K107" s="169"/>
      <c r="L107" s="170"/>
      <c r="M107" s="29"/>
      <c r="Q107" s="132"/>
    </row>
    <row r="108" spans="1:17" ht="12.75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.75">
      <c r="M124" s="117"/>
      <c r="Q124" s="132"/>
    </row>
    <row r="125" spans="13:17" ht="21" customHeight="1">
      <c r="M125" s="117"/>
      <c r="Q125" s="132"/>
    </row>
    <row r="126" spans="1:17" ht="13.5" thickBot="1">
      <c r="A126" s="3"/>
      <c r="B126" s="3"/>
      <c r="C126" s="3"/>
      <c r="D126" s="151" t="s">
        <v>0</v>
      </c>
      <c r="E126" s="151"/>
      <c r="F126" s="151"/>
      <c r="G126" s="151"/>
      <c r="H126" s="151"/>
      <c r="I126" s="3"/>
      <c r="J126" s="3"/>
      <c r="K126" s="63"/>
      <c r="L126" s="3"/>
      <c r="M126" s="117"/>
      <c r="Q126" s="132"/>
    </row>
    <row r="127" spans="1:17" ht="13.5" thickBot="1">
      <c r="A127" s="3"/>
      <c r="B127" s="3"/>
      <c r="C127" s="3"/>
      <c r="D127" s="152" t="s">
        <v>1</v>
      </c>
      <c r="E127" s="152"/>
      <c r="F127" s="152"/>
      <c r="G127" s="152"/>
      <c r="H127" s="152"/>
      <c r="I127" s="3"/>
      <c r="J127" s="3"/>
      <c r="K127" s="63"/>
      <c r="L127" s="4" t="s">
        <v>107</v>
      </c>
      <c r="M127" s="117"/>
      <c r="Q127" s="132"/>
    </row>
    <row r="128" spans="1:17" ht="12.75">
      <c r="A128" s="3"/>
      <c r="B128" s="3"/>
      <c r="C128" s="3"/>
      <c r="D128" s="153" t="s">
        <v>228</v>
      </c>
      <c r="E128" s="153"/>
      <c r="F128" s="153"/>
      <c r="G128" s="153"/>
      <c r="H128" s="153"/>
      <c r="I128" s="3"/>
      <c r="J128" s="3"/>
      <c r="K128" s="63"/>
      <c r="L128" s="3"/>
      <c r="M128" s="117"/>
      <c r="Q128" s="132"/>
    </row>
    <row r="129" spans="1:17" ht="12.75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3.5" thickBot="1">
      <c r="M130" s="117"/>
      <c r="Q130" s="132"/>
    </row>
    <row r="131" spans="1:17" ht="13.5" thickBot="1">
      <c r="A131" s="5"/>
      <c r="B131" s="5"/>
      <c r="C131" s="6"/>
      <c r="D131" s="7"/>
      <c r="E131" s="154" t="s">
        <v>3</v>
      </c>
      <c r="F131" s="154"/>
      <c r="G131" s="155" t="s">
        <v>29</v>
      </c>
      <c r="H131" s="155"/>
      <c r="I131" s="155"/>
      <c r="J131" s="155"/>
      <c r="K131" s="64"/>
      <c r="L131" s="12"/>
      <c r="M131" s="117"/>
      <c r="Q131" s="132"/>
    </row>
    <row r="132" spans="1:17" ht="13.5" thickBot="1">
      <c r="A132" s="44" t="s">
        <v>4</v>
      </c>
      <c r="B132" s="156" t="s">
        <v>35</v>
      </c>
      <c r="C132" s="158" t="s">
        <v>5</v>
      </c>
      <c r="D132" s="160" t="s">
        <v>6</v>
      </c>
      <c r="E132" s="141" t="s">
        <v>7</v>
      </c>
      <c r="F132" s="143" t="s">
        <v>8</v>
      </c>
      <c r="G132" s="141" t="s">
        <v>30</v>
      </c>
      <c r="H132" s="143" t="s">
        <v>9</v>
      </c>
      <c r="I132" s="141" t="s">
        <v>8</v>
      </c>
      <c r="J132" s="145" t="s">
        <v>10</v>
      </c>
      <c r="K132" s="147" t="s">
        <v>11</v>
      </c>
      <c r="L132" s="149" t="s">
        <v>12</v>
      </c>
      <c r="M132" s="117"/>
      <c r="Q132" s="132"/>
    </row>
    <row r="133" spans="1:17" ht="12.75">
      <c r="A133" s="115" t="s">
        <v>13</v>
      </c>
      <c r="B133" s="157"/>
      <c r="C133" s="159"/>
      <c r="D133" s="161"/>
      <c r="E133" s="142"/>
      <c r="F133" s="144"/>
      <c r="G133" s="142"/>
      <c r="H133" s="144"/>
      <c r="I133" s="142"/>
      <c r="J133" s="146"/>
      <c r="K133" s="148"/>
      <c r="L133" s="150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1000</v>
      </c>
      <c r="I138" s="79"/>
      <c r="J138" s="79"/>
      <c r="K138" s="82">
        <f t="shared" si="14"/>
        <v>764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3.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1200</v>
      </c>
      <c r="I146" s="98">
        <f t="shared" si="15"/>
        <v>100</v>
      </c>
      <c r="J146" s="98">
        <f t="shared" si="15"/>
        <v>0</v>
      </c>
      <c r="K146" s="98">
        <f t="shared" si="15"/>
        <v>38332</v>
      </c>
      <c r="Q146" s="132"/>
    </row>
    <row r="147" spans="4:17" ht="12.75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3.5" thickBot="1">
      <c r="A149" s="3"/>
      <c r="B149" s="3"/>
      <c r="C149" s="3"/>
      <c r="D149" s="151" t="s">
        <v>0</v>
      </c>
      <c r="E149" s="151"/>
      <c r="F149" s="151"/>
      <c r="G149" s="151"/>
      <c r="H149" s="151"/>
      <c r="I149" s="3"/>
      <c r="J149" s="3"/>
      <c r="K149" s="63"/>
      <c r="L149" s="3"/>
      <c r="M149" s="117"/>
      <c r="Q149" s="132"/>
    </row>
    <row r="150" spans="1:17" ht="13.5" thickBot="1">
      <c r="A150" s="3"/>
      <c r="B150" s="3"/>
      <c r="C150" s="3"/>
      <c r="D150" s="152" t="s">
        <v>1</v>
      </c>
      <c r="E150" s="152"/>
      <c r="F150" s="152"/>
      <c r="G150" s="152"/>
      <c r="H150" s="152"/>
      <c r="I150" s="3"/>
      <c r="J150" s="3"/>
      <c r="K150" s="63"/>
      <c r="L150" s="4" t="s">
        <v>162</v>
      </c>
      <c r="M150" s="117"/>
      <c r="Q150" s="132"/>
    </row>
    <row r="151" spans="1:17" ht="12.75">
      <c r="A151" s="3"/>
      <c r="B151" s="3"/>
      <c r="C151" s="3"/>
      <c r="D151" s="153" t="s">
        <v>228</v>
      </c>
      <c r="E151" s="153"/>
      <c r="F151" s="153"/>
      <c r="G151" s="153"/>
      <c r="H151" s="153"/>
      <c r="I151" s="3"/>
      <c r="J151" s="3"/>
      <c r="K151" s="63"/>
      <c r="L151" s="3"/>
      <c r="M151" s="117"/>
      <c r="Q151" s="132"/>
    </row>
    <row r="152" spans="1:17" ht="12.75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3.5" thickBot="1">
      <c r="M153" s="117"/>
      <c r="Q153" s="132"/>
    </row>
    <row r="154" spans="1:17" ht="13.5" thickBot="1">
      <c r="A154" s="5"/>
      <c r="B154" s="5"/>
      <c r="C154" s="6"/>
      <c r="D154" s="7"/>
      <c r="E154" s="154" t="s">
        <v>3</v>
      </c>
      <c r="F154" s="154"/>
      <c r="G154" s="155" t="s">
        <v>29</v>
      </c>
      <c r="H154" s="155"/>
      <c r="I154" s="155"/>
      <c r="J154" s="155"/>
      <c r="K154" s="64"/>
      <c r="L154" s="12"/>
      <c r="M154" s="117"/>
      <c r="Q154" s="132"/>
    </row>
    <row r="155" spans="1:17" ht="13.5" thickBot="1">
      <c r="A155" s="44" t="s">
        <v>4</v>
      </c>
      <c r="B155" s="156" t="s">
        <v>35</v>
      </c>
      <c r="C155" s="158" t="s">
        <v>5</v>
      </c>
      <c r="D155" s="160" t="s">
        <v>6</v>
      </c>
      <c r="E155" s="141" t="s">
        <v>7</v>
      </c>
      <c r="F155" s="143" t="s">
        <v>8</v>
      </c>
      <c r="G155" s="141" t="s">
        <v>30</v>
      </c>
      <c r="H155" s="143" t="s">
        <v>9</v>
      </c>
      <c r="I155" s="141" t="s">
        <v>8</v>
      </c>
      <c r="J155" s="145" t="s">
        <v>10</v>
      </c>
      <c r="K155" s="147" t="s">
        <v>11</v>
      </c>
      <c r="L155" s="149" t="s">
        <v>12</v>
      </c>
      <c r="M155" s="117"/>
      <c r="Q155" s="132"/>
    </row>
    <row r="156" spans="1:17" ht="12.75">
      <c r="A156" s="115" t="s">
        <v>13</v>
      </c>
      <c r="B156" s="157"/>
      <c r="C156" s="159"/>
      <c r="D156" s="161"/>
      <c r="E156" s="142"/>
      <c r="F156" s="144"/>
      <c r="G156" s="142"/>
      <c r="H156" s="144"/>
      <c r="I156" s="142"/>
      <c r="J156" s="146"/>
      <c r="K156" s="148"/>
      <c r="L156" s="150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140">
        <v>2833</v>
      </c>
      <c r="F157" s="79"/>
      <c r="G157" s="79"/>
      <c r="H157" s="79"/>
      <c r="I157" s="79"/>
      <c r="J157" s="79"/>
      <c r="K157" s="82">
        <f aca="true" t="shared" si="16" ref="K157:K168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140">
        <v>2822</v>
      </c>
      <c r="F158" s="79"/>
      <c r="G158" s="79"/>
      <c r="H158" s="79"/>
      <c r="I158" s="79"/>
      <c r="J158" s="79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140">
        <v>5728</v>
      </c>
      <c r="F159" s="79"/>
      <c r="G159" s="79"/>
      <c r="H159" s="79"/>
      <c r="I159" s="79"/>
      <c r="J159" s="79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140">
        <v>3418</v>
      </c>
      <c r="F160" s="79"/>
      <c r="G160" s="79"/>
      <c r="H160" s="79"/>
      <c r="I160" s="79"/>
      <c r="J160" s="79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140">
        <v>2051</v>
      </c>
      <c r="F161" s="79"/>
      <c r="G161" s="79"/>
      <c r="H161" s="79"/>
      <c r="I161" s="79"/>
      <c r="J161" s="79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140">
        <v>2714</v>
      </c>
      <c r="F162" s="79"/>
      <c r="G162" s="79"/>
      <c r="H162" s="79"/>
      <c r="I162" s="79"/>
      <c r="J162" s="79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140">
        <v>6513</v>
      </c>
      <c r="F163" s="79"/>
      <c r="G163" s="79"/>
      <c r="H163" s="79"/>
      <c r="I163" s="79"/>
      <c r="J163" s="79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140">
        <v>3999</v>
      </c>
      <c r="F164" s="79"/>
      <c r="G164" s="79"/>
      <c r="H164" s="79"/>
      <c r="I164" s="79"/>
      <c r="J164" s="79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140">
        <v>4379</v>
      </c>
      <c r="F165" s="79"/>
      <c r="G165" s="79"/>
      <c r="H165" s="79"/>
      <c r="I165" s="79"/>
      <c r="J165" s="79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140">
        <v>2743</v>
      </c>
      <c r="F166" s="79"/>
      <c r="G166" s="79"/>
      <c r="H166" s="79"/>
      <c r="I166" s="79"/>
      <c r="J166" s="79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39.75" customHeight="1">
      <c r="A167" s="116">
        <v>102</v>
      </c>
      <c r="B167" s="116" t="s">
        <v>224</v>
      </c>
      <c r="C167" s="116" t="s">
        <v>226</v>
      </c>
      <c r="D167" s="39" t="s">
        <v>16</v>
      </c>
      <c r="E167" s="140">
        <v>1153</v>
      </c>
      <c r="F167" s="79"/>
      <c r="G167" s="79"/>
      <c r="H167" s="79"/>
      <c r="I167" s="79"/>
      <c r="J167" s="79"/>
      <c r="K167" s="82">
        <f>SUM(E167:F167)-SUM(G167:J167)</f>
        <v>1153</v>
      </c>
      <c r="L167" s="51"/>
      <c r="M167" s="117">
        <v>1</v>
      </c>
      <c r="N167" s="132"/>
      <c r="O167" s="132"/>
      <c r="Q167" s="132"/>
    </row>
    <row r="168" spans="1:17" ht="39.75" customHeight="1">
      <c r="A168" s="116">
        <v>102</v>
      </c>
      <c r="B168" s="116" t="s">
        <v>225</v>
      </c>
      <c r="C168" s="116" t="s">
        <v>227</v>
      </c>
      <c r="D168" s="39" t="s">
        <v>16</v>
      </c>
      <c r="E168" s="140">
        <v>2672</v>
      </c>
      <c r="F168" s="79"/>
      <c r="G168" s="79"/>
      <c r="H168" s="79"/>
      <c r="I168" s="79"/>
      <c r="J168" s="79"/>
      <c r="K168" s="82">
        <f t="shared" si="16"/>
        <v>2672</v>
      </c>
      <c r="L168" s="51"/>
      <c r="M168" s="117">
        <v>1</v>
      </c>
      <c r="N168" s="132"/>
      <c r="O168" s="132"/>
      <c r="Q168" s="132"/>
    </row>
    <row r="169" spans="1:17" ht="13.5" thickBot="1">
      <c r="A169" s="130"/>
      <c r="B169" s="130"/>
      <c r="C169" s="130"/>
      <c r="D169" s="46" t="s">
        <v>18</v>
      </c>
      <c r="E169" s="98">
        <f>SUM(E157:E168)</f>
        <v>41025</v>
      </c>
      <c r="F169" s="98">
        <f aca="true" t="shared" si="17" ref="F169:K169">SUM(F157:F168)</f>
        <v>0</v>
      </c>
      <c r="G169" s="98">
        <f t="shared" si="17"/>
        <v>0</v>
      </c>
      <c r="H169" s="98">
        <f t="shared" si="17"/>
        <v>0</v>
      </c>
      <c r="I169" s="98">
        <f t="shared" si="17"/>
        <v>0</v>
      </c>
      <c r="J169" s="98">
        <f t="shared" si="17"/>
        <v>0</v>
      </c>
      <c r="K169" s="98">
        <f t="shared" si="17"/>
        <v>41025</v>
      </c>
      <c r="L169" s="17"/>
      <c r="M169" s="117">
        <f>SUM(M1:M168)</f>
        <v>92</v>
      </c>
      <c r="Q169" s="132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ht="12.75">
      <c r="M171" s="117"/>
    </row>
    <row r="172" spans="5:17" ht="12.75">
      <c r="E172" s="18">
        <f>E22+E45+E71+E97+E123+E146+E169</f>
        <v>328073</v>
      </c>
      <c r="F172" s="18">
        <f>F22+F45+F71+F97+F123+F146+F169</f>
        <v>0</v>
      </c>
      <c r="G172" s="18">
        <f>G22+G45+G71+G97+G123+G146</f>
        <v>0</v>
      </c>
      <c r="H172" s="18">
        <f>H22+H45+H71+H97+H123+H146+H169</f>
        <v>4900</v>
      </c>
      <c r="I172" s="18">
        <f>I22+I45+I71+I97+I123+I146+I169</f>
        <v>100</v>
      </c>
      <c r="J172" s="18">
        <f>J22+J45+J71+J97+J123+J146</f>
        <v>0</v>
      </c>
      <c r="K172" s="18">
        <f>K22+K45+K71+K97+K123+K146+K169</f>
        <v>323073</v>
      </c>
      <c r="M172" s="118"/>
      <c r="O172" s="132"/>
      <c r="P172" s="132"/>
      <c r="Q172" s="132"/>
    </row>
    <row r="173" spans="4:13" ht="12.75">
      <c r="D173" s="114" t="s">
        <v>105</v>
      </c>
      <c r="E173" s="112">
        <f>E172+F172</f>
        <v>328073</v>
      </c>
      <c r="F173" s="111"/>
      <c r="H173" s="114" t="s">
        <v>106</v>
      </c>
      <c r="J173" s="113">
        <f>G172+H172+I172+J172</f>
        <v>5000</v>
      </c>
      <c r="M173" s="29"/>
    </row>
    <row r="174" ht="12.75">
      <c r="M174" s="29"/>
    </row>
    <row r="175" ht="12.75">
      <c r="M175" s="29"/>
    </row>
    <row r="176" spans="7:13" ht="12.75">
      <c r="G176" s="58"/>
      <c r="H176" s="59"/>
      <c r="I176" s="59"/>
      <c r="J176" s="59"/>
      <c r="K176" s="70"/>
      <c r="L176" s="60"/>
      <c r="M176" s="61"/>
    </row>
    <row r="177" spans="7:13" ht="12.75">
      <c r="G177" s="58"/>
      <c r="H177" s="62"/>
      <c r="I177" s="59"/>
      <c r="J177" s="59"/>
      <c r="K177" s="70"/>
      <c r="L177" s="60"/>
      <c r="M177" s="60"/>
    </row>
    <row r="178" spans="7:13" ht="12.75">
      <c r="G178" s="58" t="s">
        <v>31</v>
      </c>
      <c r="H178" s="59" t="s">
        <v>22</v>
      </c>
      <c r="I178" s="59" t="s">
        <v>23</v>
      </c>
      <c r="J178" s="59"/>
      <c r="K178" s="70"/>
      <c r="L178" s="60"/>
      <c r="M178" s="61"/>
    </row>
    <row r="179" spans="7:13" ht="12.75">
      <c r="G179" s="58"/>
      <c r="H179" s="59"/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0"/>
      <c r="L180" s="61"/>
      <c r="M180" s="60"/>
    </row>
    <row r="181" spans="5:13" ht="12.75">
      <c r="E181"/>
      <c r="G181" s="60"/>
      <c r="H181" s="60"/>
      <c r="I181" s="60"/>
      <c r="J181" s="60"/>
      <c r="K181" s="58"/>
      <c r="L181" s="60"/>
      <c r="M181" s="60"/>
    </row>
    <row r="182" spans="7:13" ht="12.75">
      <c r="G182" s="58"/>
      <c r="H182" s="59" t="s">
        <v>33</v>
      </c>
      <c r="I182" s="59"/>
      <c r="J182" s="59"/>
      <c r="K182" s="70"/>
      <c r="L182" s="60"/>
      <c r="M182" s="60"/>
    </row>
    <row r="183" spans="7:13" ht="12.75">
      <c r="G183" s="58"/>
      <c r="H183" s="59"/>
      <c r="I183" s="59"/>
      <c r="J183" s="59"/>
      <c r="K183" s="71"/>
      <c r="L183" s="60"/>
      <c r="M183" s="60"/>
    </row>
    <row r="184" spans="7:13" ht="12.75">
      <c r="G184" s="58"/>
      <c r="H184" s="59"/>
      <c r="I184" s="59"/>
      <c r="J184" s="59"/>
      <c r="K184" s="70"/>
      <c r="L184" s="60"/>
      <c r="M184" s="60"/>
    </row>
    <row r="188" spans="3:4" ht="12.75">
      <c r="C188" s="19" t="s">
        <v>24</v>
      </c>
      <c r="D188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E17+E18+E19+E20+E21+E33+E34+E35+E36+E37+E38+E63+E64+E65+E66+E67+E68+E69+E70+E83+E84+E85+E87+E88+E91+E92+E93+E94+E95+E96+E109+E111+E112+E113+E114+E116+E117+E119+E120+E121+E135+E137+E138+E139+E140+E142+E143+E144+E145+E157+E158+E160+E161+E162+E163+E164+E165+E166+E167+E168</f>
        <v>175403</v>
      </c>
    </row>
    <row r="189" spans="3:4" ht="12.75">
      <c r="C189" s="21" t="s">
        <v>25</v>
      </c>
      <c r="D189" s="22">
        <f>E39+E40+E41+E42+E43+E44+E55+E56+E57+E58+E59+E60+E61+E62+E110+E115+E122+E134+E141+E159</f>
        <v>85545</v>
      </c>
    </row>
    <row r="190" spans="3:4" ht="12.75">
      <c r="C190" s="23" t="s">
        <v>26</v>
      </c>
      <c r="D190" s="24">
        <f>E9++E10+E11+E12+E13+E14+E15+E16+E89+E90+E118+E136</f>
        <v>67125</v>
      </c>
    </row>
    <row r="191" spans="3:9" ht="12.75">
      <c r="C191" s="25" t="s">
        <v>27</v>
      </c>
      <c r="D191" s="26">
        <v>0</v>
      </c>
      <c r="I191" s="139"/>
    </row>
    <row r="193" spans="4:11" ht="12.75">
      <c r="D193" s="100">
        <f>SUM(D188:D192)</f>
        <v>328073</v>
      </c>
      <c r="E193" s="1">
        <f>D193+F172</f>
        <v>328073</v>
      </c>
      <c r="F193" s="29"/>
      <c r="K193" s="72"/>
    </row>
    <row r="270" ht="12.75">
      <c r="K270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2020-09-24T17:54:41Z</cp:lastPrinted>
  <dcterms:created xsi:type="dcterms:W3CDTF">2014-09-04T19:53:31Z</dcterms:created>
  <dcterms:modified xsi:type="dcterms:W3CDTF">2020-09-24T17:55:26Z</dcterms:modified>
  <cp:category/>
  <cp:version/>
  <cp:contentType/>
  <cp:contentStatus/>
</cp:coreProperties>
</file>